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0" yWindow="0" windowWidth="19200" windowHeight="7335" tabRatio="500"/>
  </bookViews>
  <sheets>
    <sheet name="график полуфиналы" sheetId="2"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171" i="2"/>
  <c r="D171"/>
  <c r="C171"/>
  <c r="E170"/>
  <c r="D170"/>
  <c r="C170"/>
  <c r="E169"/>
  <c r="D169"/>
  <c r="C169"/>
  <c r="E166"/>
  <c r="D166"/>
  <c r="C166"/>
  <c r="E151"/>
  <c r="E150"/>
  <c r="E147"/>
  <c r="D147"/>
  <c r="C147"/>
  <c r="E132"/>
  <c r="E131"/>
  <c r="E128"/>
  <c r="D128"/>
  <c r="C128"/>
  <c r="E114"/>
  <c r="E113"/>
  <c r="E110"/>
  <c r="D110"/>
  <c r="C110"/>
  <c r="E96"/>
  <c r="D96"/>
  <c r="C96"/>
  <c r="E95"/>
  <c r="D95"/>
  <c r="C95"/>
  <c r="E94"/>
  <c r="D94"/>
  <c r="C94"/>
  <c r="E91"/>
  <c r="D91"/>
  <c r="C91"/>
  <c r="E77"/>
  <c r="D77"/>
  <c r="C77"/>
  <c r="E76"/>
  <c r="D76"/>
  <c r="C76"/>
  <c r="E75"/>
  <c r="D75"/>
  <c r="C75"/>
  <c r="E72"/>
  <c r="D72"/>
  <c r="C72"/>
  <c r="E58"/>
  <c r="D58"/>
  <c r="C58"/>
  <c r="E57"/>
  <c r="D57"/>
  <c r="C57"/>
  <c r="E56"/>
  <c r="D56"/>
  <c r="C56"/>
  <c r="E53"/>
  <c r="D53"/>
  <c r="C53"/>
  <c r="E39"/>
  <c r="D39"/>
  <c r="C39"/>
  <c r="E38"/>
  <c r="D38"/>
  <c r="C38"/>
  <c r="E37"/>
  <c r="D37"/>
  <c r="C37"/>
  <c r="E34"/>
  <c r="D34"/>
  <c r="C34"/>
  <c r="E20"/>
  <c r="D20"/>
  <c r="C20"/>
  <c r="E19"/>
  <c r="D19"/>
  <c r="C19"/>
  <c r="E18"/>
  <c r="D18"/>
  <c r="C18"/>
  <c r="E15"/>
  <c r="D15"/>
  <c r="C15"/>
</calcChain>
</file>

<file path=xl/sharedStrings.xml><?xml version="1.0" encoding="utf-8"?>
<sst xmlns="http://schemas.openxmlformats.org/spreadsheetml/2006/main" count="220" uniqueCount="49">
  <si>
    <t>Центральный федеральный округ (Белгородская область, Брянская область, Воронежская область, Курская область, Липецкая область, Московская область, Орловская область, Тамбовская область)</t>
  </si>
  <si>
    <t>Всего</t>
  </si>
  <si>
    <t>8 класс</t>
  </si>
  <si>
    <t>10 класс</t>
  </si>
  <si>
    <t>Будь здоров</t>
  </si>
  <si>
    <t>Делай добро</t>
  </si>
  <si>
    <t>Меняй мир вокруг</t>
  </si>
  <si>
    <t>Познавай Россию</t>
  </si>
  <si>
    <t>Помни</t>
  </si>
  <si>
    <t>Расскажи о главном</t>
  </si>
  <si>
    <t>Создавай будущее</t>
  </si>
  <si>
    <t xml:space="preserve">Сохраняй природу </t>
  </si>
  <si>
    <t>Твори</t>
  </si>
  <si>
    <t>Всего:</t>
  </si>
  <si>
    <t>Даты смены</t>
  </si>
  <si>
    <t xml:space="preserve">Направления </t>
  </si>
  <si>
    <t>Общее количество детей в смене</t>
  </si>
  <si>
    <t>Количество образовательных потоков (аудиторий)</t>
  </si>
  <si>
    <t>9.09.2020 - 11.09.2020</t>
  </si>
  <si>
    <t>Твори, Помни (8 класс)</t>
  </si>
  <si>
    <t>13.09.20 - 15.09.2020</t>
  </si>
  <si>
    <t>Расскажи о главном, Делай добро, Помни (10 класс)</t>
  </si>
  <si>
    <t>17.09.20 - 19.09.20</t>
  </si>
  <si>
    <t>Будь здоров, Меняй мир вокруг, Создавай будущее, Сохраняй природу,  Познавай Россию</t>
  </si>
  <si>
    <t>Приволжский федеральный округ (Кировская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</si>
  <si>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 xml:space="preserve">Расскажи о главном, Делай добро, Помни (10 класс) </t>
  </si>
  <si>
    <t>Будь здоров, Меняй мир вокруг, Создавай будущее, Сохраняй природу, Познавай Россию</t>
  </si>
  <si>
    <t>Южный  федеральный округ (Астраханская область, Волгоградская область, Краснодарский край, Республика Адыгея, Республика Калмыкия, Республика Крым, Ростовская область, Севастополь)</t>
  </si>
  <si>
    <t>Сибирский федеральный округ (Алтайский край, Иркутская область, Кемеровская область, Красноярский край, Новосибирская область, Омская область, Омская область, Республика Алтай, Республика Тыва, Республика Хакасия, Томская область)</t>
  </si>
  <si>
    <t>22.09.2020 - 24.09.2020</t>
  </si>
  <si>
    <t>26.09.20 - 28.09.2020</t>
  </si>
  <si>
    <t>Расскажи о главном, Делай добро, Помни</t>
  </si>
  <si>
    <t>30.09.20 - 02.10.20</t>
  </si>
  <si>
    <t>Уральский федеральный округ (Курганская область, Свердловская область, Тюменская область, ХМАО, Челябинская область, ЯНАО)</t>
  </si>
  <si>
    <t>Дальневосточный федеральный округ (Амурская область, Еврейская автономная область, Забайкальский край, Камчатский край, Магаданская область, Приморский край, Республика Бурятия, Республика Саха (Якутия), Сахалинская область, Хабаровский край, Чукотский автономный округ)</t>
  </si>
  <si>
    <t xml:space="preserve">Смены по возрастам </t>
  </si>
  <si>
    <t>Гуманитарное направление 
(2 потока)</t>
  </si>
  <si>
    <t xml:space="preserve">Северо-Западный федеральный округ (Архангельская область, Вологодская область, Калининградская область, Ленинградская область, Мурманская область, Ненецкий автономный округ, Новгородская область, Псковская область, Республика Карелия, Республика Коми, Сантк-Петербург) </t>
  </si>
  <si>
    <t>09.10.2020 - 11.10.2020</t>
  </si>
  <si>
    <t>13.10.20 - 15.10.2020</t>
  </si>
  <si>
    <t xml:space="preserve">Северо-Кавказский федеральный округ (Кабардино-Балкарская Республика, Карачаево-Черкесская Республика, Республика Дагестан, Республика Ингушетия, Республика Северная Осетия-Алания, Ставропольский Край, Чеченская Республика) </t>
  </si>
  <si>
    <t>Центральный федеральный округ (Владимирская область, Ивановская область, Калужская область, Костромская область, Рязанская область, Смоленская область, Тверская область, Тульская область, Ярославская область, Москва)</t>
  </si>
  <si>
    <t>5.10.2020 - 7.10.2020</t>
  </si>
  <si>
    <t>Твори, Помни</t>
  </si>
  <si>
    <t>09.10.20 - 11.10.2020</t>
  </si>
  <si>
    <t xml:space="preserve">Расскажи о главном, Делай добро, Познавай Россию </t>
  </si>
  <si>
    <t>13.10.20 - 15.10.20</t>
  </si>
  <si>
    <t>Будь здоров, Меняй мир вокруг, Создавай будущее, Сохраняй природу</t>
  </si>
  <si>
    <t>ГРАФИК ПРОВЕДЕНИЯ ПОЛУФИНАЛОВ ВСЕРОССИЙСКОГО КОНКУРСА "БОЛЬШАЯ ПЕРЕМЕНА" В ФЕДЕРАЛЬНЫХ ОКРУГАХ</t>
  </si>
</sst>
</file>

<file path=xl/styles.xml><?xml version="1.0" encoding="utf-8"?>
<styleSheet xmlns="http://schemas.openxmlformats.org/spreadsheetml/2006/main">
  <fonts count="10">
    <font>
      <sz val="10"/>
      <color rgb="FF000000"/>
      <name val="Arial"/>
    </font>
    <font>
      <b/>
      <sz val="10"/>
      <color rgb="FFFFFFFF"/>
      <name val="Arial"/>
    </font>
    <font>
      <sz val="10"/>
      <color theme="1"/>
      <name val="Arial"/>
    </font>
    <font>
      <b/>
      <sz val="10"/>
      <color theme="1"/>
      <name val="Arial"/>
    </font>
    <font>
      <sz val="10"/>
      <name val="Arial"/>
    </font>
    <font>
      <b/>
      <sz val="10"/>
      <name val="Arial"/>
    </font>
    <font>
      <sz val="9"/>
      <name val="Arial"/>
      <family val="2"/>
      <charset val="204"/>
    </font>
    <font>
      <b/>
      <sz val="10"/>
      <color theme="1"/>
      <name val="Arial"/>
      <family val="2"/>
      <charset val="204"/>
    </font>
    <font>
      <b/>
      <sz val="10"/>
      <color rgb="FF000000"/>
      <name val="Arial"/>
      <family val="2"/>
      <charset val="204"/>
    </font>
    <font>
      <b/>
      <sz val="12"/>
      <color rgb="FFC00000"/>
      <name val="Arial"/>
      <family val="2"/>
      <charset val="204"/>
    </font>
  </fonts>
  <fills count="3">
    <fill>
      <patternFill patternType="none"/>
    </fill>
    <fill>
      <patternFill patternType="gray125"/>
    </fill>
    <fill>
      <patternFill patternType="solid">
        <fgColor rgb="FF305496"/>
        <bgColor rgb="FF305496"/>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8">
    <xf numFmtId="0" fontId="0" fillId="0" borderId="0" xfId="0" applyFont="1" applyAlignment="1"/>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2" fillId="0" borderId="1" xfId="0" applyFont="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center" vertical="center"/>
    </xf>
    <xf numFmtId="0" fontId="4" fillId="0" borderId="1" xfId="0" applyFont="1" applyBorder="1" applyAlignment="1">
      <alignment vertical="center"/>
    </xf>
    <xf numFmtId="0" fontId="5" fillId="0" borderId="1" xfId="0" applyFont="1" applyBorder="1" applyAlignment="1">
      <alignment horizontal="center" vertical="center"/>
    </xf>
    <xf numFmtId="0" fontId="2" fillId="0" borderId="0" xfId="0" applyFont="1"/>
    <xf numFmtId="0" fontId="2" fillId="0" borderId="1"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vertical="center"/>
    </xf>
    <xf numFmtId="0" fontId="0" fillId="0" borderId="0" xfId="0" applyFont="1" applyAlignment="1"/>
    <xf numFmtId="0" fontId="6" fillId="0" borderId="1"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8" fillId="0" borderId="0" xfId="0" applyFont="1" applyAlignment="1"/>
    <xf numFmtId="0" fontId="2" fillId="0" borderId="2" xfId="0" applyFont="1" applyBorder="1" applyAlignment="1">
      <alignment vertical="center"/>
    </xf>
    <xf numFmtId="0" fontId="2" fillId="0" borderId="0" xfId="0" applyFont="1" applyAlignment="1">
      <alignment vertical="center"/>
    </xf>
    <xf numFmtId="0" fontId="0" fillId="0" borderId="0" xfId="0" applyFont="1" applyAlignment="1"/>
    <xf numFmtId="0" fontId="7" fillId="0" borderId="0" xfId="0" applyFont="1" applyAlignment="1">
      <alignment vertical="center"/>
    </xf>
    <xf numFmtId="0" fontId="8" fillId="0" borderId="0" xfId="0" applyFont="1" applyAlignment="1"/>
    <xf numFmtId="0" fontId="1" fillId="2" borderId="0" xfId="0" applyFont="1" applyFill="1" applyAlignment="1">
      <alignment horizontal="center" vertical="center" wrapText="1"/>
    </xf>
    <xf numFmtId="0" fontId="9" fillId="0" borderId="0" xfId="0" applyFont="1" applyAlignment="1">
      <alignment horizontal="center" wrapText="1"/>
    </xf>
    <xf numFmtId="0" fontId="0" fillId="0" borderId="0" xfId="0" applyFont="1" applyAlignment="1">
      <alignment horizontal="center"/>
    </xf>
    <xf numFmtId="0" fontId="7" fillId="0" borderId="2" xfId="0" applyFont="1" applyBorder="1" applyAlignment="1">
      <alignment vertical="center"/>
    </xf>
  </cellXfs>
  <cellStyles count="1">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71"/>
  <sheetViews>
    <sheetView tabSelected="1" topLeftCell="A170" workbookViewId="0">
      <selection activeCell="A2" sqref="A2:E173"/>
    </sheetView>
  </sheetViews>
  <sheetFormatPr defaultRowHeight="12.75"/>
  <cols>
    <col min="1" max="1" width="21.85546875" customWidth="1"/>
    <col min="2" max="3" width="19.28515625" customWidth="1"/>
    <col min="4" max="4" width="18.28515625" customWidth="1"/>
    <col min="5" max="5" width="14.140625" customWidth="1"/>
  </cols>
  <sheetData>
    <row r="1" spans="1:5" s="14" customFormat="1"/>
    <row r="2" spans="1:5" s="14" customFormat="1" ht="52.5" customHeight="1">
      <c r="A2" s="25" t="s">
        <v>48</v>
      </c>
      <c r="B2" s="25"/>
      <c r="C2" s="25"/>
      <c r="D2" s="25"/>
      <c r="E2" s="25"/>
    </row>
    <row r="3" spans="1:5" s="14" customFormat="1"/>
    <row r="4" spans="1:5" ht="42" customHeight="1">
      <c r="A4" s="24" t="s">
        <v>0</v>
      </c>
      <c r="B4" s="24"/>
      <c r="C4" s="24"/>
      <c r="D4" s="24"/>
      <c r="E4" s="24"/>
    </row>
    <row r="5" spans="1:5">
      <c r="A5" s="13"/>
      <c r="B5" s="13"/>
      <c r="C5" s="1" t="s">
        <v>1</v>
      </c>
      <c r="D5" s="1" t="s">
        <v>2</v>
      </c>
      <c r="E5" s="1" t="s">
        <v>3</v>
      </c>
    </row>
    <row r="6" spans="1:5">
      <c r="A6" s="20" t="s">
        <v>4</v>
      </c>
      <c r="B6" s="20"/>
      <c r="C6" s="1">
        <v>103</v>
      </c>
      <c r="D6" s="1">
        <v>48</v>
      </c>
      <c r="E6" s="1">
        <v>55</v>
      </c>
    </row>
    <row r="7" spans="1:5">
      <c r="A7" s="20" t="s">
        <v>5</v>
      </c>
      <c r="B7" s="20"/>
      <c r="C7" s="1">
        <v>56</v>
      </c>
      <c r="D7" s="1">
        <v>30</v>
      </c>
      <c r="E7" s="1">
        <v>26</v>
      </c>
    </row>
    <row r="8" spans="1:5">
      <c r="A8" s="20" t="s">
        <v>6</v>
      </c>
      <c r="B8" s="20"/>
      <c r="C8" s="1">
        <v>23</v>
      </c>
      <c r="D8" s="1">
        <v>14</v>
      </c>
      <c r="E8" s="1">
        <v>9</v>
      </c>
    </row>
    <row r="9" spans="1:5">
      <c r="A9" s="20" t="s">
        <v>7</v>
      </c>
      <c r="B9" s="20"/>
      <c r="C9" s="1">
        <v>54</v>
      </c>
      <c r="D9" s="1">
        <v>29</v>
      </c>
      <c r="E9" s="1">
        <v>25</v>
      </c>
    </row>
    <row r="10" spans="1:5">
      <c r="A10" s="20" t="s">
        <v>8</v>
      </c>
      <c r="B10" s="20"/>
      <c r="C10" s="1">
        <v>61</v>
      </c>
      <c r="D10" s="1">
        <v>29</v>
      </c>
      <c r="E10" s="1">
        <v>32</v>
      </c>
    </row>
    <row r="11" spans="1:5">
      <c r="A11" s="20" t="s">
        <v>9</v>
      </c>
      <c r="B11" s="20"/>
      <c r="C11" s="1">
        <v>166</v>
      </c>
      <c r="D11" s="1">
        <v>82</v>
      </c>
      <c r="E11" s="1">
        <v>84</v>
      </c>
    </row>
    <row r="12" spans="1:5">
      <c r="A12" s="20" t="s">
        <v>10</v>
      </c>
      <c r="B12" s="20"/>
      <c r="C12" s="1">
        <v>80</v>
      </c>
      <c r="D12" s="1">
        <v>39</v>
      </c>
      <c r="E12" s="1">
        <v>41</v>
      </c>
    </row>
    <row r="13" spans="1:5">
      <c r="A13" s="20" t="s">
        <v>11</v>
      </c>
      <c r="B13" s="20"/>
      <c r="C13" s="1">
        <v>33</v>
      </c>
      <c r="D13" s="1">
        <v>18</v>
      </c>
      <c r="E13" s="1">
        <v>15</v>
      </c>
    </row>
    <row r="14" spans="1:5">
      <c r="A14" s="20" t="s">
        <v>12</v>
      </c>
      <c r="B14" s="20"/>
      <c r="C14" s="1">
        <v>211</v>
      </c>
      <c r="D14" s="1">
        <v>101</v>
      </c>
      <c r="E14" s="1">
        <v>110</v>
      </c>
    </row>
    <row r="15" spans="1:5">
      <c r="A15" s="27" t="s">
        <v>13</v>
      </c>
      <c r="B15" s="27"/>
      <c r="C15" s="16">
        <f t="shared" ref="C15:E15" si="0">SUM(C6:C14)</f>
        <v>787</v>
      </c>
      <c r="D15" s="16">
        <f t="shared" si="0"/>
        <v>390</v>
      </c>
      <c r="E15" s="16">
        <f t="shared" si="0"/>
        <v>397</v>
      </c>
    </row>
    <row r="16" spans="1:5" s="14" customFormat="1">
      <c r="A16" s="19"/>
      <c r="B16" s="19"/>
      <c r="C16" s="1"/>
      <c r="D16" s="1"/>
      <c r="E16" s="1"/>
    </row>
    <row r="17" spans="1:5" ht="25.5">
      <c r="A17" s="2" t="s">
        <v>14</v>
      </c>
      <c r="B17" s="2" t="s">
        <v>15</v>
      </c>
      <c r="C17" s="2" t="s">
        <v>16</v>
      </c>
      <c r="D17" s="2" t="s">
        <v>2</v>
      </c>
      <c r="E17" s="2" t="s">
        <v>3</v>
      </c>
    </row>
    <row r="18" spans="1:5" ht="28.5" customHeight="1">
      <c r="A18" s="4" t="s">
        <v>18</v>
      </c>
      <c r="B18" s="6" t="s">
        <v>19</v>
      </c>
      <c r="C18" s="7">
        <f>C14+D10</f>
        <v>240</v>
      </c>
      <c r="D18" s="5">
        <f>D14+D10</f>
        <v>130</v>
      </c>
      <c r="E18" s="5">
        <f>E14</f>
        <v>110</v>
      </c>
    </row>
    <row r="19" spans="1:5" ht="51">
      <c r="A19" s="4" t="s">
        <v>20</v>
      </c>
      <c r="B19" s="6" t="s">
        <v>21</v>
      </c>
      <c r="C19" s="7">
        <f>C7+C11+E10</f>
        <v>254</v>
      </c>
      <c r="D19" s="5">
        <f>D11+D7</f>
        <v>112</v>
      </c>
      <c r="E19" s="5">
        <f>E7+E11+E10</f>
        <v>142</v>
      </c>
    </row>
    <row r="20" spans="1:5" ht="63.75">
      <c r="A20" s="4" t="s">
        <v>22</v>
      </c>
      <c r="B20" s="6" t="s">
        <v>23</v>
      </c>
      <c r="C20" s="7">
        <f>C6+C8+C9+C12+C13</f>
        <v>293</v>
      </c>
      <c r="D20" s="5">
        <f>D6+D8+D12+D13+D9</f>
        <v>148</v>
      </c>
      <c r="E20" s="5">
        <f>E6+E8+E9+E13+E12</f>
        <v>145</v>
      </c>
    </row>
    <row r="21" spans="1:5">
      <c r="A21" s="13"/>
      <c r="B21" s="13"/>
      <c r="C21" s="13"/>
      <c r="D21" s="13"/>
      <c r="E21" s="13"/>
    </row>
    <row r="22" spans="1:5">
      <c r="A22" s="13"/>
      <c r="B22" s="13"/>
      <c r="C22" s="13"/>
      <c r="D22" s="13"/>
      <c r="E22" s="13"/>
    </row>
    <row r="23" spans="1:5" ht="66" customHeight="1">
      <c r="A23" s="24" t="s">
        <v>24</v>
      </c>
      <c r="B23" s="26"/>
      <c r="C23" s="26"/>
      <c r="D23" s="26"/>
      <c r="E23" s="26"/>
    </row>
    <row r="24" spans="1:5">
      <c r="A24" s="13"/>
      <c r="B24" s="13"/>
      <c r="C24" s="1" t="s">
        <v>1</v>
      </c>
      <c r="D24" s="1" t="s">
        <v>2</v>
      </c>
      <c r="E24" s="1" t="s">
        <v>3</v>
      </c>
    </row>
    <row r="25" spans="1:5">
      <c r="A25" s="20" t="s">
        <v>4</v>
      </c>
      <c r="B25" s="21"/>
      <c r="C25" s="1">
        <v>124</v>
      </c>
      <c r="D25" s="1">
        <v>68</v>
      </c>
      <c r="E25" s="1">
        <v>56</v>
      </c>
    </row>
    <row r="26" spans="1:5">
      <c r="A26" s="20" t="s">
        <v>5</v>
      </c>
      <c r="B26" s="21"/>
      <c r="C26" s="1">
        <v>89</v>
      </c>
      <c r="D26" s="1">
        <v>36</v>
      </c>
      <c r="E26" s="1">
        <v>53</v>
      </c>
    </row>
    <row r="27" spans="1:5">
      <c r="A27" s="20" t="s">
        <v>6</v>
      </c>
      <c r="B27" s="21"/>
      <c r="C27" s="1">
        <v>37</v>
      </c>
      <c r="D27" s="1">
        <v>15</v>
      </c>
      <c r="E27" s="1">
        <v>22</v>
      </c>
    </row>
    <row r="28" spans="1:5">
      <c r="A28" s="20" t="s">
        <v>7</v>
      </c>
      <c r="B28" s="21"/>
      <c r="C28" s="1">
        <v>72</v>
      </c>
      <c r="D28" s="1">
        <v>36</v>
      </c>
      <c r="E28" s="1">
        <v>36</v>
      </c>
    </row>
    <row r="29" spans="1:5">
      <c r="A29" s="20" t="s">
        <v>8</v>
      </c>
      <c r="B29" s="21"/>
      <c r="C29" s="1">
        <v>84</v>
      </c>
      <c r="D29" s="1">
        <v>40</v>
      </c>
      <c r="E29" s="1">
        <v>44</v>
      </c>
    </row>
    <row r="30" spans="1:5">
      <c r="A30" s="20" t="s">
        <v>9</v>
      </c>
      <c r="B30" s="21"/>
      <c r="C30" s="1">
        <v>223</v>
      </c>
      <c r="D30" s="1">
        <v>121</v>
      </c>
      <c r="E30" s="1">
        <v>102</v>
      </c>
    </row>
    <row r="31" spans="1:5">
      <c r="A31" s="20" t="s">
        <v>10</v>
      </c>
      <c r="B31" s="21"/>
      <c r="C31" s="1">
        <v>109</v>
      </c>
      <c r="D31" s="1">
        <v>49</v>
      </c>
      <c r="E31" s="1">
        <v>60</v>
      </c>
    </row>
    <row r="32" spans="1:5">
      <c r="A32" s="20" t="s">
        <v>11</v>
      </c>
      <c r="B32" s="21"/>
      <c r="C32" s="1">
        <v>41</v>
      </c>
      <c r="D32" s="1">
        <v>23</v>
      </c>
      <c r="E32" s="1">
        <v>18</v>
      </c>
    </row>
    <row r="33" spans="1:5">
      <c r="A33" s="20" t="s">
        <v>12</v>
      </c>
      <c r="B33" s="21"/>
      <c r="C33" s="1">
        <v>324</v>
      </c>
      <c r="D33" s="1">
        <v>162</v>
      </c>
      <c r="E33" s="1">
        <v>162</v>
      </c>
    </row>
    <row r="34" spans="1:5">
      <c r="A34" s="22" t="s">
        <v>13</v>
      </c>
      <c r="B34" s="23"/>
      <c r="C34" s="16">
        <f t="shared" ref="C34:E34" si="1">SUM(C25:C33)</f>
        <v>1103</v>
      </c>
      <c r="D34" s="16">
        <f t="shared" si="1"/>
        <v>550</v>
      </c>
      <c r="E34" s="16">
        <f t="shared" si="1"/>
        <v>553</v>
      </c>
    </row>
    <row r="35" spans="1:5" s="14" customFormat="1">
      <c r="A35" s="13"/>
      <c r="C35" s="1"/>
      <c r="D35" s="1"/>
      <c r="E35" s="1"/>
    </row>
    <row r="36" spans="1:5" ht="25.5">
      <c r="A36" s="3" t="s">
        <v>14</v>
      </c>
      <c r="B36" s="3" t="s">
        <v>15</v>
      </c>
      <c r="C36" s="2" t="s">
        <v>16</v>
      </c>
      <c r="D36" s="3" t="s">
        <v>2</v>
      </c>
      <c r="E36" s="3" t="s">
        <v>3</v>
      </c>
    </row>
    <row r="37" spans="1:5" ht="35.25" customHeight="1">
      <c r="A37" s="4" t="s">
        <v>18</v>
      </c>
      <c r="B37" s="6" t="s">
        <v>19</v>
      </c>
      <c r="C37" s="7">
        <f>C33+D29</f>
        <v>364</v>
      </c>
      <c r="D37" s="5">
        <f>D33+D29</f>
        <v>202</v>
      </c>
      <c r="E37" s="5">
        <f>E33</f>
        <v>162</v>
      </c>
    </row>
    <row r="38" spans="1:5" ht="51">
      <c r="A38" s="4" t="s">
        <v>20</v>
      </c>
      <c r="B38" s="6" t="s">
        <v>25</v>
      </c>
      <c r="C38" s="7">
        <f>C26+C30+E29</f>
        <v>356</v>
      </c>
      <c r="D38" s="5">
        <f>D26+D30+E29</f>
        <v>201</v>
      </c>
      <c r="E38" s="5">
        <f>E26+E30+E29</f>
        <v>199</v>
      </c>
    </row>
    <row r="39" spans="1:5" ht="63.75">
      <c r="A39" s="4" t="s">
        <v>22</v>
      </c>
      <c r="B39" s="6" t="s">
        <v>26</v>
      </c>
      <c r="C39" s="7">
        <f t="shared" ref="C39:E39" si="2">C25+C27+C31+C32+C28</f>
        <v>383</v>
      </c>
      <c r="D39" s="5">
        <f t="shared" si="2"/>
        <v>191</v>
      </c>
      <c r="E39" s="5">
        <f t="shared" si="2"/>
        <v>192</v>
      </c>
    </row>
    <row r="40" spans="1:5">
      <c r="A40" s="13"/>
      <c r="B40" s="13"/>
      <c r="C40" s="13"/>
      <c r="D40" s="13"/>
      <c r="E40" s="13"/>
    </row>
    <row r="41" spans="1:5">
      <c r="A41" s="13"/>
      <c r="B41" s="13"/>
      <c r="C41" s="13"/>
      <c r="D41" s="13"/>
      <c r="E41" s="13"/>
    </row>
    <row r="42" spans="1:5" ht="60.75" customHeight="1">
      <c r="A42" s="24" t="s">
        <v>27</v>
      </c>
      <c r="B42" s="26"/>
      <c r="C42" s="26"/>
      <c r="D42" s="26"/>
      <c r="E42" s="26"/>
    </row>
    <row r="43" spans="1:5">
      <c r="A43" s="13"/>
      <c r="B43" s="13"/>
      <c r="C43" s="1" t="s">
        <v>1</v>
      </c>
      <c r="D43" s="1" t="s">
        <v>2</v>
      </c>
      <c r="E43" s="1" t="s">
        <v>3</v>
      </c>
    </row>
    <row r="44" spans="1:5">
      <c r="A44" s="20" t="s">
        <v>4</v>
      </c>
      <c r="B44" s="21"/>
      <c r="C44" s="1">
        <v>100</v>
      </c>
      <c r="D44" s="1">
        <v>50</v>
      </c>
      <c r="E44" s="1">
        <v>50</v>
      </c>
    </row>
    <row r="45" spans="1:5">
      <c r="A45" s="20" t="s">
        <v>5</v>
      </c>
      <c r="B45" s="21"/>
      <c r="C45" s="1">
        <v>64</v>
      </c>
      <c r="D45" s="1">
        <v>29</v>
      </c>
      <c r="E45" s="1">
        <v>35</v>
      </c>
    </row>
    <row r="46" spans="1:5">
      <c r="A46" s="20" t="s">
        <v>6</v>
      </c>
      <c r="B46" s="21"/>
      <c r="C46" s="1">
        <v>22</v>
      </c>
      <c r="D46" s="1">
        <v>11</v>
      </c>
      <c r="E46" s="1">
        <v>11</v>
      </c>
    </row>
    <row r="47" spans="1:5">
      <c r="A47" s="20" t="s">
        <v>7</v>
      </c>
      <c r="B47" s="21"/>
      <c r="C47" s="1">
        <v>51</v>
      </c>
      <c r="D47" s="1">
        <v>23</v>
      </c>
      <c r="E47" s="1">
        <v>28</v>
      </c>
    </row>
    <row r="48" spans="1:5">
      <c r="A48" s="20" t="s">
        <v>8</v>
      </c>
      <c r="B48" s="21"/>
      <c r="C48" s="1">
        <v>71</v>
      </c>
      <c r="D48" s="1">
        <v>25</v>
      </c>
      <c r="E48" s="1">
        <v>46</v>
      </c>
    </row>
    <row r="49" spans="1:5">
      <c r="A49" s="20" t="s">
        <v>9</v>
      </c>
      <c r="B49" s="21"/>
      <c r="C49" s="1">
        <v>148</v>
      </c>
      <c r="D49" s="1">
        <v>71</v>
      </c>
      <c r="E49" s="1">
        <v>77</v>
      </c>
    </row>
    <row r="50" spans="1:5">
      <c r="A50" s="20" t="s">
        <v>10</v>
      </c>
      <c r="B50" s="21"/>
      <c r="C50" s="1">
        <v>62</v>
      </c>
      <c r="D50" s="1">
        <v>29</v>
      </c>
      <c r="E50" s="1">
        <v>33</v>
      </c>
    </row>
    <row r="51" spans="1:5">
      <c r="A51" s="20" t="s">
        <v>11</v>
      </c>
      <c r="B51" s="21"/>
      <c r="C51" s="1">
        <v>22</v>
      </c>
      <c r="D51" s="1">
        <v>15</v>
      </c>
      <c r="E51" s="1">
        <v>7</v>
      </c>
    </row>
    <row r="52" spans="1:5">
      <c r="A52" s="20" t="s">
        <v>12</v>
      </c>
      <c r="B52" s="21"/>
      <c r="C52" s="1">
        <v>249</v>
      </c>
      <c r="D52" s="1">
        <v>124</v>
      </c>
      <c r="E52" s="1">
        <v>125</v>
      </c>
    </row>
    <row r="53" spans="1:5">
      <c r="A53" s="22" t="s">
        <v>13</v>
      </c>
      <c r="B53" s="23"/>
      <c r="C53" s="16">
        <f t="shared" ref="C53:E53" si="3">SUM(C44:C52)</f>
        <v>789</v>
      </c>
      <c r="D53" s="16">
        <f t="shared" si="3"/>
        <v>377</v>
      </c>
      <c r="E53" s="16">
        <f t="shared" si="3"/>
        <v>412</v>
      </c>
    </row>
    <row r="54" spans="1:5" s="14" customFormat="1">
      <c r="A54" s="13"/>
      <c r="C54" s="1"/>
      <c r="D54" s="1"/>
      <c r="E54" s="1"/>
    </row>
    <row r="55" spans="1:5" ht="25.5">
      <c r="A55" s="3" t="s">
        <v>14</v>
      </c>
      <c r="B55" s="3" t="s">
        <v>15</v>
      </c>
      <c r="C55" s="2" t="s">
        <v>16</v>
      </c>
      <c r="D55" s="3" t="s">
        <v>2</v>
      </c>
      <c r="E55" s="3" t="s">
        <v>3</v>
      </c>
    </row>
    <row r="56" spans="1:5" ht="36" customHeight="1">
      <c r="A56" s="4" t="s">
        <v>18</v>
      </c>
      <c r="B56" s="6" t="s">
        <v>19</v>
      </c>
      <c r="C56" s="7">
        <f>C52+D48</f>
        <v>274</v>
      </c>
      <c r="D56" s="5">
        <f>D52+D48</f>
        <v>149</v>
      </c>
      <c r="E56" s="5">
        <f>E52</f>
        <v>125</v>
      </c>
    </row>
    <row r="57" spans="1:5" ht="51">
      <c r="A57" s="4" t="s">
        <v>20</v>
      </c>
      <c r="B57" s="6" t="s">
        <v>21</v>
      </c>
      <c r="C57" s="7">
        <f>C45+C49+E48</f>
        <v>258</v>
      </c>
      <c r="D57" s="5">
        <f>D45+D49</f>
        <v>100</v>
      </c>
      <c r="E57" s="5">
        <f>E45+E49+E48</f>
        <v>158</v>
      </c>
    </row>
    <row r="58" spans="1:5" ht="63.75">
      <c r="A58" s="4" t="s">
        <v>22</v>
      </c>
      <c r="B58" s="6" t="s">
        <v>26</v>
      </c>
      <c r="C58" s="7">
        <f t="shared" ref="C58:E58" si="4">C44+C46+C50+C51+C47</f>
        <v>257</v>
      </c>
      <c r="D58" s="5">
        <f t="shared" si="4"/>
        <v>128</v>
      </c>
      <c r="E58" s="5">
        <f t="shared" si="4"/>
        <v>129</v>
      </c>
    </row>
    <row r="59" spans="1:5">
      <c r="A59" s="13"/>
      <c r="B59" s="13"/>
      <c r="C59" s="13"/>
      <c r="D59" s="13"/>
      <c r="E59" s="13"/>
    </row>
    <row r="60" spans="1:5">
      <c r="A60" s="13"/>
      <c r="B60" s="13"/>
      <c r="C60" s="13"/>
      <c r="D60" s="13"/>
      <c r="E60" s="13"/>
    </row>
    <row r="61" spans="1:5" ht="74.25" customHeight="1">
      <c r="A61" s="24" t="s">
        <v>28</v>
      </c>
      <c r="B61" s="26"/>
      <c r="C61" s="26"/>
      <c r="D61" s="26"/>
      <c r="E61" s="26"/>
    </row>
    <row r="62" spans="1:5">
      <c r="A62" s="13"/>
      <c r="B62" s="13"/>
      <c r="C62" s="1" t="s">
        <v>1</v>
      </c>
      <c r="D62" s="1" t="s">
        <v>2</v>
      </c>
      <c r="E62" s="1" t="s">
        <v>3</v>
      </c>
    </row>
    <row r="63" spans="1:5">
      <c r="A63" s="20" t="s">
        <v>4</v>
      </c>
      <c r="B63" s="21"/>
      <c r="C63" s="1">
        <v>98</v>
      </c>
      <c r="D63" s="1">
        <v>45</v>
      </c>
      <c r="E63" s="1">
        <v>53</v>
      </c>
    </row>
    <row r="64" spans="1:5">
      <c r="A64" s="20" t="s">
        <v>5</v>
      </c>
      <c r="B64" s="21"/>
      <c r="C64" s="1">
        <v>76</v>
      </c>
      <c r="D64" s="1">
        <v>36</v>
      </c>
      <c r="E64" s="1">
        <v>40</v>
      </c>
    </row>
    <row r="65" spans="1:5">
      <c r="A65" s="20" t="s">
        <v>6</v>
      </c>
      <c r="B65" s="21"/>
      <c r="C65" s="1">
        <v>19</v>
      </c>
      <c r="D65" s="1">
        <v>8</v>
      </c>
      <c r="E65" s="1">
        <v>11</v>
      </c>
    </row>
    <row r="66" spans="1:5">
      <c r="A66" s="20" t="s">
        <v>7</v>
      </c>
      <c r="B66" s="21"/>
      <c r="C66" s="1">
        <v>74</v>
      </c>
      <c r="D66" s="1">
        <v>32</v>
      </c>
      <c r="E66" s="1">
        <v>42</v>
      </c>
    </row>
    <row r="67" spans="1:5">
      <c r="A67" s="20" t="s">
        <v>8</v>
      </c>
      <c r="B67" s="21"/>
      <c r="C67" s="1">
        <v>58</v>
      </c>
      <c r="D67" s="1">
        <v>31</v>
      </c>
      <c r="E67" s="1">
        <v>27</v>
      </c>
    </row>
    <row r="68" spans="1:5">
      <c r="A68" s="20" t="s">
        <v>9</v>
      </c>
      <c r="B68" s="21"/>
      <c r="C68" s="1">
        <v>154</v>
      </c>
      <c r="D68" s="1">
        <v>80</v>
      </c>
      <c r="E68" s="1">
        <v>74</v>
      </c>
    </row>
    <row r="69" spans="1:5">
      <c r="A69" s="20" t="s">
        <v>10</v>
      </c>
      <c r="B69" s="21"/>
      <c r="C69" s="1">
        <v>76</v>
      </c>
      <c r="D69" s="1">
        <v>34</v>
      </c>
      <c r="E69" s="1">
        <v>42</v>
      </c>
    </row>
    <row r="70" spans="1:5">
      <c r="A70" s="20" t="s">
        <v>11</v>
      </c>
      <c r="B70" s="21"/>
      <c r="C70" s="1">
        <v>22</v>
      </c>
      <c r="D70" s="1">
        <v>12</v>
      </c>
      <c r="E70" s="1">
        <v>10</v>
      </c>
    </row>
    <row r="71" spans="1:5">
      <c r="A71" s="20" t="s">
        <v>12</v>
      </c>
      <c r="B71" s="21"/>
      <c r="C71" s="1">
        <v>275</v>
      </c>
      <c r="D71" s="1">
        <v>148</v>
      </c>
      <c r="E71" s="1">
        <v>127</v>
      </c>
    </row>
    <row r="72" spans="1:5">
      <c r="A72" s="22" t="s">
        <v>13</v>
      </c>
      <c r="B72" s="23"/>
      <c r="C72" s="16">
        <f t="shared" ref="C72:E72" si="5">SUM(C63:C71)</f>
        <v>852</v>
      </c>
      <c r="D72" s="16">
        <f t="shared" si="5"/>
        <v>426</v>
      </c>
      <c r="E72" s="16">
        <f t="shared" si="5"/>
        <v>426</v>
      </c>
    </row>
    <row r="73" spans="1:5" s="14" customFormat="1">
      <c r="A73" s="13"/>
      <c r="C73" s="1"/>
      <c r="D73" s="1"/>
      <c r="E73" s="1"/>
    </row>
    <row r="74" spans="1:5" ht="25.5">
      <c r="A74" s="3" t="s">
        <v>14</v>
      </c>
      <c r="B74" s="3" t="s">
        <v>15</v>
      </c>
      <c r="C74" s="2" t="s">
        <v>16</v>
      </c>
      <c r="D74" s="3" t="s">
        <v>2</v>
      </c>
      <c r="E74" s="3" t="s">
        <v>3</v>
      </c>
    </row>
    <row r="75" spans="1:5" ht="42" customHeight="1">
      <c r="A75" s="4" t="s">
        <v>29</v>
      </c>
      <c r="B75" s="4" t="s">
        <v>12</v>
      </c>
      <c r="C75" s="7">
        <f t="shared" ref="C75:E75" si="6">C71</f>
        <v>275</v>
      </c>
      <c r="D75" s="5">
        <f t="shared" si="6"/>
        <v>148</v>
      </c>
      <c r="E75" s="5">
        <f t="shared" si="6"/>
        <v>127</v>
      </c>
    </row>
    <row r="76" spans="1:5" ht="38.25">
      <c r="A76" s="4" t="s">
        <v>30</v>
      </c>
      <c r="B76" s="6" t="s">
        <v>31</v>
      </c>
      <c r="C76" s="7">
        <f>C68+C64+C67</f>
        <v>288</v>
      </c>
      <c r="D76" s="5">
        <f>D64+D68+D67</f>
        <v>147</v>
      </c>
      <c r="E76" s="5">
        <f>E68+E64+E67</f>
        <v>141</v>
      </c>
    </row>
    <row r="77" spans="1:5" ht="63.75">
      <c r="A77" s="4" t="s">
        <v>32</v>
      </c>
      <c r="B77" s="6" t="s">
        <v>26</v>
      </c>
      <c r="C77" s="7">
        <f t="shared" ref="C77:E77" si="7">C63+C65+C69+C70+C66</f>
        <v>289</v>
      </c>
      <c r="D77" s="5">
        <f t="shared" si="7"/>
        <v>131</v>
      </c>
      <c r="E77" s="5">
        <f t="shared" si="7"/>
        <v>158</v>
      </c>
    </row>
    <row r="78" spans="1:5">
      <c r="A78" s="13"/>
      <c r="B78" s="13"/>
      <c r="C78" s="13"/>
      <c r="D78" s="13"/>
      <c r="E78" s="13"/>
    </row>
    <row r="79" spans="1:5">
      <c r="A79" s="13"/>
      <c r="B79" s="13"/>
      <c r="C79" s="13"/>
      <c r="D79" s="13"/>
      <c r="E79" s="13"/>
    </row>
    <row r="80" spans="1:5" ht="91.5" customHeight="1">
      <c r="A80" s="24" t="s">
        <v>33</v>
      </c>
      <c r="B80" s="26"/>
      <c r="C80" s="26"/>
      <c r="D80" s="26"/>
      <c r="E80" s="26"/>
    </row>
    <row r="81" spans="1:5">
      <c r="A81" s="13"/>
      <c r="B81" s="13"/>
      <c r="C81" s="1" t="s">
        <v>1</v>
      </c>
      <c r="D81" s="1" t="s">
        <v>2</v>
      </c>
      <c r="E81" s="1" t="s">
        <v>3</v>
      </c>
    </row>
    <row r="82" spans="1:5">
      <c r="A82" s="20" t="s">
        <v>4</v>
      </c>
      <c r="B82" s="21"/>
      <c r="C82" s="1">
        <v>64</v>
      </c>
      <c r="D82" s="1">
        <v>31</v>
      </c>
      <c r="E82" s="1">
        <v>33</v>
      </c>
    </row>
    <row r="83" spans="1:5">
      <c r="A83" s="20" t="s">
        <v>5</v>
      </c>
      <c r="B83" s="21"/>
      <c r="C83" s="1">
        <v>71</v>
      </c>
      <c r="D83" s="1">
        <v>38</v>
      </c>
      <c r="E83" s="1">
        <v>33</v>
      </c>
    </row>
    <row r="84" spans="1:5">
      <c r="A84" s="20" t="s">
        <v>6</v>
      </c>
      <c r="B84" s="21"/>
      <c r="C84" s="1">
        <v>16</v>
      </c>
      <c r="D84" s="1">
        <v>6</v>
      </c>
      <c r="E84" s="1">
        <v>10</v>
      </c>
    </row>
    <row r="85" spans="1:5">
      <c r="A85" s="20" t="s">
        <v>7</v>
      </c>
      <c r="B85" s="21"/>
      <c r="C85" s="1">
        <v>52</v>
      </c>
      <c r="D85" s="1">
        <v>28</v>
      </c>
      <c r="E85" s="1">
        <v>24</v>
      </c>
    </row>
    <row r="86" spans="1:5">
      <c r="A86" s="20" t="s">
        <v>8</v>
      </c>
      <c r="B86" s="21"/>
      <c r="C86" s="1">
        <v>55</v>
      </c>
      <c r="D86" s="1">
        <v>28</v>
      </c>
      <c r="E86" s="1">
        <v>27</v>
      </c>
    </row>
    <row r="87" spans="1:5">
      <c r="A87" s="20" t="s">
        <v>9</v>
      </c>
      <c r="B87" s="21"/>
      <c r="C87" s="1">
        <v>115</v>
      </c>
      <c r="D87" s="1">
        <v>64</v>
      </c>
      <c r="E87" s="1">
        <v>51</v>
      </c>
    </row>
    <row r="88" spans="1:5">
      <c r="A88" s="20" t="s">
        <v>10</v>
      </c>
      <c r="B88" s="21"/>
      <c r="C88" s="1">
        <v>54</v>
      </c>
      <c r="D88" s="1">
        <v>24</v>
      </c>
      <c r="E88" s="1">
        <v>30</v>
      </c>
    </row>
    <row r="89" spans="1:5">
      <c r="A89" s="20" t="s">
        <v>11</v>
      </c>
      <c r="B89" s="21"/>
      <c r="C89" s="1">
        <v>25</v>
      </c>
      <c r="D89" s="1">
        <v>17</v>
      </c>
      <c r="E89" s="1">
        <v>8</v>
      </c>
    </row>
    <row r="90" spans="1:5">
      <c r="A90" s="20" t="s">
        <v>12</v>
      </c>
      <c r="B90" s="21"/>
      <c r="C90" s="1">
        <v>217</v>
      </c>
      <c r="D90" s="1">
        <v>114</v>
      </c>
      <c r="E90" s="1">
        <v>103</v>
      </c>
    </row>
    <row r="91" spans="1:5">
      <c r="A91" s="22" t="s">
        <v>13</v>
      </c>
      <c r="B91" s="23"/>
      <c r="C91" s="16">
        <f t="shared" ref="C91:E91" si="8">SUM(C82:C90)</f>
        <v>669</v>
      </c>
      <c r="D91" s="16">
        <f t="shared" si="8"/>
        <v>350</v>
      </c>
      <c r="E91" s="16">
        <f t="shared" si="8"/>
        <v>319</v>
      </c>
    </row>
    <row r="92" spans="1:5" s="14" customFormat="1">
      <c r="A92" s="13"/>
      <c r="C92" s="1"/>
      <c r="D92" s="1"/>
      <c r="E92" s="1"/>
    </row>
    <row r="93" spans="1:5" ht="25.5">
      <c r="A93" s="2" t="s">
        <v>14</v>
      </c>
      <c r="B93" s="2" t="s">
        <v>15</v>
      </c>
      <c r="C93" s="2" t="s">
        <v>16</v>
      </c>
      <c r="D93" s="2" t="s">
        <v>2</v>
      </c>
      <c r="E93" s="2" t="s">
        <v>3</v>
      </c>
    </row>
    <row r="94" spans="1:5" ht="34.5" customHeight="1">
      <c r="A94" s="4" t="s">
        <v>29</v>
      </c>
      <c r="B94" s="3" t="s">
        <v>12</v>
      </c>
      <c r="C94" s="7">
        <f t="shared" ref="C94:E94" si="9">C90</f>
        <v>217</v>
      </c>
      <c r="D94" s="5">
        <f t="shared" si="9"/>
        <v>114</v>
      </c>
      <c r="E94" s="5">
        <f t="shared" si="9"/>
        <v>103</v>
      </c>
    </row>
    <row r="95" spans="1:5" ht="38.25">
      <c r="A95" s="4" t="s">
        <v>30</v>
      </c>
      <c r="B95" s="2" t="s">
        <v>31</v>
      </c>
      <c r="C95" s="7">
        <f>C87+C83+C86</f>
        <v>241</v>
      </c>
      <c r="D95" s="5">
        <f>D83+D87+D86</f>
        <v>130</v>
      </c>
      <c r="E95" s="5">
        <f>E87+E83+E86</f>
        <v>111</v>
      </c>
    </row>
    <row r="96" spans="1:5" ht="63.75">
      <c r="A96" s="4" t="s">
        <v>32</v>
      </c>
      <c r="B96" s="2" t="s">
        <v>26</v>
      </c>
      <c r="C96" s="7">
        <f t="shared" ref="C96:E96" si="10">C82+C84+C88+C89+C85</f>
        <v>211</v>
      </c>
      <c r="D96" s="5">
        <f t="shared" si="10"/>
        <v>106</v>
      </c>
      <c r="E96" s="5">
        <f t="shared" si="10"/>
        <v>105</v>
      </c>
    </row>
    <row r="97" spans="1:5">
      <c r="A97" s="13"/>
      <c r="B97" s="13"/>
      <c r="C97" s="13"/>
      <c r="D97" s="13"/>
      <c r="E97" s="13"/>
    </row>
    <row r="98" spans="1:5">
      <c r="A98" s="13"/>
      <c r="B98" s="13"/>
      <c r="C98" s="13"/>
      <c r="D98" s="13"/>
      <c r="E98" s="13"/>
    </row>
    <row r="99" spans="1:5" ht="63.75" customHeight="1">
      <c r="A99" s="24" t="s">
        <v>34</v>
      </c>
      <c r="B99" s="26"/>
      <c r="C99" s="26"/>
      <c r="D99" s="26"/>
      <c r="E99" s="26"/>
    </row>
    <row r="100" spans="1:5">
      <c r="A100" s="13"/>
      <c r="B100" s="13"/>
      <c r="C100" s="1" t="s">
        <v>1</v>
      </c>
      <c r="D100" s="1" t="s">
        <v>2</v>
      </c>
      <c r="E100" s="1" t="s">
        <v>3</v>
      </c>
    </row>
    <row r="101" spans="1:5">
      <c r="A101" s="20" t="s">
        <v>4</v>
      </c>
      <c r="B101" s="21"/>
      <c r="C101" s="1">
        <v>34</v>
      </c>
      <c r="D101" s="1">
        <v>18</v>
      </c>
      <c r="E101" s="1">
        <v>16</v>
      </c>
    </row>
    <row r="102" spans="1:5">
      <c r="A102" s="20" t="s">
        <v>5</v>
      </c>
      <c r="B102" s="21"/>
      <c r="C102" s="1">
        <v>25</v>
      </c>
      <c r="D102" s="1">
        <v>14</v>
      </c>
      <c r="E102" s="1">
        <v>11</v>
      </c>
    </row>
    <row r="103" spans="1:5">
      <c r="A103" s="20" t="s">
        <v>6</v>
      </c>
      <c r="B103" s="21"/>
      <c r="C103" s="1">
        <v>6</v>
      </c>
      <c r="D103" s="1">
        <v>2</v>
      </c>
      <c r="E103" s="1">
        <v>4</v>
      </c>
    </row>
    <row r="104" spans="1:5">
      <c r="A104" s="20" t="s">
        <v>7</v>
      </c>
      <c r="B104" s="21"/>
      <c r="C104" s="1">
        <v>20</v>
      </c>
      <c r="D104" s="1">
        <v>9</v>
      </c>
      <c r="E104" s="1">
        <v>11</v>
      </c>
    </row>
    <row r="105" spans="1:5">
      <c r="A105" s="20" t="s">
        <v>8</v>
      </c>
      <c r="B105" s="21"/>
      <c r="C105" s="1">
        <v>18</v>
      </c>
      <c r="D105" s="1">
        <v>9</v>
      </c>
      <c r="E105" s="1">
        <v>9</v>
      </c>
    </row>
    <row r="106" spans="1:5">
      <c r="A106" s="20" t="s">
        <v>9</v>
      </c>
      <c r="B106" s="21"/>
      <c r="C106" s="1">
        <v>76</v>
      </c>
      <c r="D106" s="1">
        <v>37</v>
      </c>
      <c r="E106" s="1">
        <v>39</v>
      </c>
    </row>
    <row r="107" spans="1:5">
      <c r="A107" s="20" t="s">
        <v>10</v>
      </c>
      <c r="B107" s="21"/>
      <c r="C107" s="1">
        <v>32</v>
      </c>
      <c r="D107" s="1">
        <v>16</v>
      </c>
      <c r="E107" s="1">
        <v>16</v>
      </c>
    </row>
    <row r="108" spans="1:5">
      <c r="A108" s="20" t="s">
        <v>11</v>
      </c>
      <c r="B108" s="21"/>
      <c r="C108" s="1">
        <v>9</v>
      </c>
      <c r="D108" s="1">
        <v>6</v>
      </c>
      <c r="E108" s="1">
        <v>3</v>
      </c>
    </row>
    <row r="109" spans="1:5">
      <c r="A109" s="20" t="s">
        <v>12</v>
      </c>
      <c r="B109" s="21"/>
      <c r="C109" s="1">
        <v>125</v>
      </c>
      <c r="D109" s="1">
        <v>55</v>
      </c>
      <c r="E109" s="1">
        <v>70</v>
      </c>
    </row>
    <row r="110" spans="1:5">
      <c r="A110" s="22" t="s">
        <v>13</v>
      </c>
      <c r="B110" s="23"/>
      <c r="C110" s="16">
        <f t="shared" ref="C110:E110" si="11">SUM(C101:C109)</f>
        <v>345</v>
      </c>
      <c r="D110" s="16">
        <f t="shared" si="11"/>
        <v>166</v>
      </c>
      <c r="E110" s="16">
        <f t="shared" si="11"/>
        <v>179</v>
      </c>
    </row>
    <row r="111" spans="1:5" s="14" customFormat="1">
      <c r="A111" s="13"/>
      <c r="C111" s="1"/>
      <c r="D111" s="1"/>
      <c r="E111" s="1"/>
    </row>
    <row r="112" spans="1:5" ht="51">
      <c r="A112" s="3" t="s">
        <v>14</v>
      </c>
      <c r="B112" s="8" t="s">
        <v>35</v>
      </c>
      <c r="C112" s="2" t="s">
        <v>16</v>
      </c>
      <c r="D112" s="2" t="s">
        <v>17</v>
      </c>
      <c r="E112" s="2" t="s">
        <v>36</v>
      </c>
    </row>
    <row r="113" spans="1:5">
      <c r="A113" s="4" t="s">
        <v>29</v>
      </c>
      <c r="B113" s="3" t="s">
        <v>2</v>
      </c>
      <c r="C113" s="9">
        <v>166</v>
      </c>
      <c r="D113" s="3">
        <v>6</v>
      </c>
      <c r="E113" s="5">
        <f>D109</f>
        <v>55</v>
      </c>
    </row>
    <row r="114" spans="1:5">
      <c r="A114" s="4" t="s">
        <v>30</v>
      </c>
      <c r="B114" s="3" t="s">
        <v>3</v>
      </c>
      <c r="C114" s="9">
        <v>179</v>
      </c>
      <c r="D114" s="3">
        <v>6</v>
      </c>
      <c r="E114" s="5">
        <f>E109</f>
        <v>70</v>
      </c>
    </row>
    <row r="115" spans="1:5">
      <c r="A115" s="13"/>
      <c r="B115" s="13"/>
      <c r="C115" s="13"/>
      <c r="D115" s="10"/>
      <c r="E115" s="13"/>
    </row>
    <row r="116" spans="1:5">
      <c r="A116" s="13"/>
      <c r="B116" s="13"/>
      <c r="C116" s="13"/>
      <c r="D116" s="13"/>
      <c r="E116" s="13"/>
    </row>
    <row r="117" spans="1:5" ht="63" customHeight="1">
      <c r="A117" s="24" t="s">
        <v>37</v>
      </c>
      <c r="B117" s="26"/>
      <c r="C117" s="26"/>
      <c r="D117" s="26"/>
      <c r="E117" s="26"/>
    </row>
    <row r="118" spans="1:5">
      <c r="A118" s="13"/>
      <c r="B118" s="13"/>
      <c r="C118" s="1" t="s">
        <v>1</v>
      </c>
      <c r="D118" s="1" t="s">
        <v>2</v>
      </c>
      <c r="E118" s="1" t="s">
        <v>3</v>
      </c>
    </row>
    <row r="119" spans="1:5">
      <c r="A119" s="20" t="s">
        <v>4</v>
      </c>
      <c r="B119" s="21"/>
      <c r="C119" s="1">
        <v>40</v>
      </c>
      <c r="D119" s="1">
        <v>18</v>
      </c>
      <c r="E119" s="1">
        <v>22</v>
      </c>
    </row>
    <row r="120" spans="1:5">
      <c r="A120" s="20" t="s">
        <v>5</v>
      </c>
      <c r="B120" s="21"/>
      <c r="C120" s="1">
        <v>31</v>
      </c>
      <c r="D120" s="1">
        <v>19</v>
      </c>
      <c r="E120" s="1">
        <v>12</v>
      </c>
    </row>
    <row r="121" spans="1:5">
      <c r="A121" s="20" t="s">
        <v>6</v>
      </c>
      <c r="B121" s="21"/>
      <c r="C121" s="1">
        <v>12</v>
      </c>
      <c r="D121" s="1">
        <v>6</v>
      </c>
      <c r="E121" s="1">
        <v>6</v>
      </c>
    </row>
    <row r="122" spans="1:5">
      <c r="A122" s="20" t="s">
        <v>7</v>
      </c>
      <c r="B122" s="21"/>
      <c r="C122" s="1">
        <v>28</v>
      </c>
      <c r="D122" s="1">
        <v>10</v>
      </c>
      <c r="E122" s="1">
        <v>18</v>
      </c>
    </row>
    <row r="123" spans="1:5">
      <c r="A123" s="20" t="s">
        <v>8</v>
      </c>
      <c r="B123" s="21"/>
      <c r="C123" s="1">
        <v>33</v>
      </c>
      <c r="D123" s="1">
        <v>17</v>
      </c>
      <c r="E123" s="1">
        <v>16</v>
      </c>
    </row>
    <row r="124" spans="1:5">
      <c r="A124" s="20" t="s">
        <v>9</v>
      </c>
      <c r="B124" s="21"/>
      <c r="C124" s="1">
        <v>97</v>
      </c>
      <c r="D124" s="1">
        <v>49</v>
      </c>
      <c r="E124" s="1">
        <v>48</v>
      </c>
    </row>
    <row r="125" spans="1:5">
      <c r="A125" s="20" t="s">
        <v>10</v>
      </c>
      <c r="B125" s="21"/>
      <c r="C125" s="1">
        <v>39</v>
      </c>
      <c r="D125" s="1">
        <v>10</v>
      </c>
      <c r="E125" s="1">
        <v>29</v>
      </c>
    </row>
    <row r="126" spans="1:5">
      <c r="A126" s="20" t="s">
        <v>11</v>
      </c>
      <c r="B126" s="21"/>
      <c r="C126" s="1">
        <v>29</v>
      </c>
      <c r="D126" s="1">
        <v>18</v>
      </c>
      <c r="E126" s="1">
        <v>11</v>
      </c>
    </row>
    <row r="127" spans="1:5">
      <c r="A127" s="20" t="s">
        <v>12</v>
      </c>
      <c r="B127" s="21"/>
      <c r="C127" s="1">
        <v>135</v>
      </c>
      <c r="D127" s="1">
        <v>79</v>
      </c>
      <c r="E127" s="1">
        <v>56</v>
      </c>
    </row>
    <row r="128" spans="1:5">
      <c r="A128" s="22" t="s">
        <v>13</v>
      </c>
      <c r="B128" s="23"/>
      <c r="C128" s="16">
        <f t="shared" ref="C128:E128" si="12">SUM(C119:C127)</f>
        <v>444</v>
      </c>
      <c r="D128" s="16">
        <f t="shared" si="12"/>
        <v>226</v>
      </c>
      <c r="E128" s="16">
        <f t="shared" si="12"/>
        <v>218</v>
      </c>
    </row>
    <row r="129" spans="1:5" s="14" customFormat="1">
      <c r="A129" s="13"/>
      <c r="C129" s="1"/>
      <c r="D129" s="1"/>
      <c r="E129" s="1"/>
    </row>
    <row r="130" spans="1:5" ht="51">
      <c r="A130" s="3" t="s">
        <v>14</v>
      </c>
      <c r="B130" s="3" t="s">
        <v>35</v>
      </c>
      <c r="C130" s="2" t="s">
        <v>16</v>
      </c>
      <c r="D130" s="2" t="s">
        <v>17</v>
      </c>
      <c r="E130" s="2" t="s">
        <v>36</v>
      </c>
    </row>
    <row r="131" spans="1:5">
      <c r="A131" s="4" t="s">
        <v>38</v>
      </c>
      <c r="B131" s="3" t="s">
        <v>2</v>
      </c>
      <c r="C131" s="9">
        <v>226</v>
      </c>
      <c r="D131" s="3">
        <v>6</v>
      </c>
      <c r="E131" s="5">
        <f>D127</f>
        <v>79</v>
      </c>
    </row>
    <row r="132" spans="1:5">
      <c r="A132" s="4" t="s">
        <v>39</v>
      </c>
      <c r="B132" s="3" t="s">
        <v>3</v>
      </c>
      <c r="C132" s="9">
        <v>218</v>
      </c>
      <c r="D132" s="3">
        <v>6</v>
      </c>
      <c r="E132" s="5">
        <f>E127</f>
        <v>56</v>
      </c>
    </row>
    <row r="133" spans="1:5">
      <c r="A133" s="13"/>
      <c r="B133" s="13"/>
      <c r="C133" s="13"/>
      <c r="D133" s="13"/>
      <c r="E133" s="13"/>
    </row>
    <row r="134" spans="1:5">
      <c r="A134" s="13"/>
      <c r="B134" s="13"/>
      <c r="C134" s="13"/>
      <c r="D134" s="13"/>
      <c r="E134" s="13"/>
    </row>
    <row r="135" spans="1:5" ht="72.75" customHeight="1">
      <c r="A135" s="24" t="s">
        <v>40</v>
      </c>
      <c r="B135" s="26"/>
      <c r="C135" s="26"/>
      <c r="D135" s="26"/>
      <c r="E135" s="26"/>
    </row>
    <row r="136" spans="1:5">
      <c r="A136" s="13"/>
      <c r="B136" s="13"/>
      <c r="C136" s="13"/>
      <c r="D136" s="13"/>
      <c r="E136" s="13"/>
    </row>
    <row r="137" spans="1:5">
      <c r="A137" s="13"/>
      <c r="B137" s="13"/>
      <c r="C137" s="1" t="s">
        <v>1</v>
      </c>
      <c r="D137" s="1" t="s">
        <v>2</v>
      </c>
      <c r="E137" s="1" t="s">
        <v>3</v>
      </c>
    </row>
    <row r="138" spans="1:5">
      <c r="A138" s="20" t="s">
        <v>4</v>
      </c>
      <c r="B138" s="21"/>
      <c r="C138" s="1">
        <v>56</v>
      </c>
      <c r="D138" s="1">
        <v>29</v>
      </c>
      <c r="E138" s="1">
        <v>27</v>
      </c>
    </row>
    <row r="139" spans="1:5">
      <c r="A139" s="20" t="s">
        <v>5</v>
      </c>
      <c r="B139" s="21"/>
      <c r="C139" s="1">
        <v>23</v>
      </c>
      <c r="D139" s="1">
        <v>13</v>
      </c>
      <c r="E139" s="1">
        <v>10</v>
      </c>
    </row>
    <row r="140" spans="1:5">
      <c r="A140" s="20" t="s">
        <v>6</v>
      </c>
      <c r="B140" s="21"/>
      <c r="C140" s="1">
        <v>11</v>
      </c>
      <c r="D140" s="1">
        <v>6</v>
      </c>
      <c r="E140" s="1">
        <v>5</v>
      </c>
    </row>
    <row r="141" spans="1:5">
      <c r="A141" s="20" t="s">
        <v>7</v>
      </c>
      <c r="B141" s="21"/>
      <c r="C141" s="1">
        <v>29</v>
      </c>
      <c r="D141" s="1">
        <v>15</v>
      </c>
      <c r="E141" s="1">
        <v>14</v>
      </c>
    </row>
    <row r="142" spans="1:5">
      <c r="A142" s="20" t="s">
        <v>8</v>
      </c>
      <c r="B142" s="21"/>
      <c r="C142" s="1">
        <v>34</v>
      </c>
      <c r="D142" s="1">
        <v>16</v>
      </c>
      <c r="E142" s="1">
        <v>18</v>
      </c>
    </row>
    <row r="143" spans="1:5">
      <c r="A143" s="20" t="s">
        <v>9</v>
      </c>
      <c r="B143" s="21"/>
      <c r="C143" s="1">
        <v>60</v>
      </c>
      <c r="D143" s="1">
        <v>32</v>
      </c>
      <c r="E143" s="1">
        <v>28</v>
      </c>
    </row>
    <row r="144" spans="1:5">
      <c r="A144" s="20" t="s">
        <v>10</v>
      </c>
      <c r="B144" s="21"/>
      <c r="C144" s="1">
        <v>28</v>
      </c>
      <c r="D144" s="1">
        <v>15</v>
      </c>
      <c r="E144" s="1">
        <v>13</v>
      </c>
    </row>
    <row r="145" spans="1:5">
      <c r="A145" s="20" t="s">
        <v>11</v>
      </c>
      <c r="B145" s="21"/>
      <c r="C145" s="1">
        <v>11</v>
      </c>
      <c r="D145" s="1">
        <v>8</v>
      </c>
      <c r="E145" s="1">
        <v>3</v>
      </c>
    </row>
    <row r="146" spans="1:5">
      <c r="A146" s="20" t="s">
        <v>12</v>
      </c>
      <c r="B146" s="21"/>
      <c r="C146" s="1">
        <v>87</v>
      </c>
      <c r="D146" s="1">
        <v>53</v>
      </c>
      <c r="E146" s="1">
        <v>35</v>
      </c>
    </row>
    <row r="147" spans="1:5">
      <c r="A147" s="22" t="s">
        <v>13</v>
      </c>
      <c r="B147" s="23"/>
      <c r="C147" s="16">
        <f t="shared" ref="C147:E147" si="13">SUM(C138:C146)</f>
        <v>339</v>
      </c>
      <c r="D147" s="16">
        <f t="shared" si="13"/>
        <v>187</v>
      </c>
      <c r="E147" s="16">
        <f t="shared" si="13"/>
        <v>153</v>
      </c>
    </row>
    <row r="148" spans="1:5" s="14" customFormat="1">
      <c r="A148" s="13"/>
      <c r="C148" s="1"/>
      <c r="D148" s="1"/>
      <c r="E148" s="1"/>
    </row>
    <row r="149" spans="1:5" ht="36">
      <c r="A149" s="3" t="s">
        <v>14</v>
      </c>
      <c r="B149" s="3" t="s">
        <v>35</v>
      </c>
      <c r="C149" s="15" t="s">
        <v>16</v>
      </c>
      <c r="D149" s="15" t="s">
        <v>17</v>
      </c>
      <c r="E149" s="15" t="s">
        <v>36</v>
      </c>
    </row>
    <row r="150" spans="1:5">
      <c r="A150" s="4" t="s">
        <v>38</v>
      </c>
      <c r="B150" s="3" t="s">
        <v>2</v>
      </c>
      <c r="C150" s="9">
        <v>186</v>
      </c>
      <c r="D150" s="2">
        <v>6</v>
      </c>
      <c r="E150" s="11">
        <f>D146</f>
        <v>53</v>
      </c>
    </row>
    <row r="151" spans="1:5">
      <c r="A151" s="4" t="s">
        <v>39</v>
      </c>
      <c r="B151" s="3" t="s">
        <v>3</v>
      </c>
      <c r="C151" s="9">
        <v>153</v>
      </c>
      <c r="D151" s="2">
        <v>5</v>
      </c>
      <c r="E151" s="11">
        <f>E146</f>
        <v>35</v>
      </c>
    </row>
    <row r="152" spans="1:5">
      <c r="A152" s="13"/>
      <c r="B152" s="13"/>
      <c r="C152" s="13"/>
      <c r="D152" s="13"/>
      <c r="E152" s="12"/>
    </row>
    <row r="153" spans="1:5">
      <c r="A153" s="13"/>
      <c r="B153" s="13"/>
      <c r="C153" s="13"/>
      <c r="D153" s="13"/>
      <c r="E153" s="13"/>
    </row>
    <row r="154" spans="1:5">
      <c r="A154" s="13"/>
      <c r="B154" s="13"/>
      <c r="C154" s="13"/>
      <c r="D154" s="13"/>
      <c r="E154" s="13"/>
    </row>
    <row r="155" spans="1:5" ht="78" customHeight="1">
      <c r="A155" s="24" t="s">
        <v>41</v>
      </c>
      <c r="B155" s="26"/>
      <c r="C155" s="26"/>
      <c r="D155" s="26"/>
      <c r="E155" s="26"/>
    </row>
    <row r="156" spans="1:5">
      <c r="A156" s="13"/>
      <c r="B156" s="13"/>
      <c r="C156" s="1" t="s">
        <v>1</v>
      </c>
      <c r="D156" s="1" t="s">
        <v>2</v>
      </c>
      <c r="E156" s="1" t="s">
        <v>3</v>
      </c>
    </row>
    <row r="157" spans="1:5">
      <c r="A157" s="20" t="s">
        <v>4</v>
      </c>
      <c r="B157" s="21"/>
      <c r="C157" s="1">
        <v>62</v>
      </c>
      <c r="D157" s="1">
        <v>32</v>
      </c>
      <c r="E157" s="1">
        <v>30</v>
      </c>
    </row>
    <row r="158" spans="1:5">
      <c r="A158" s="20" t="s">
        <v>5</v>
      </c>
      <c r="B158" s="21"/>
      <c r="C158" s="1">
        <v>52</v>
      </c>
      <c r="D158" s="1">
        <v>22</v>
      </c>
      <c r="E158" s="1">
        <v>30</v>
      </c>
    </row>
    <row r="159" spans="1:5">
      <c r="A159" s="20" t="s">
        <v>6</v>
      </c>
      <c r="B159" s="21"/>
      <c r="C159" s="1">
        <v>18</v>
      </c>
      <c r="D159" s="1">
        <v>13</v>
      </c>
      <c r="E159" s="1">
        <v>5</v>
      </c>
    </row>
    <row r="160" spans="1:5">
      <c r="A160" s="20" t="s">
        <v>7</v>
      </c>
      <c r="B160" s="21"/>
      <c r="C160" s="1">
        <v>46</v>
      </c>
      <c r="D160" s="1">
        <v>22</v>
      </c>
      <c r="E160" s="1">
        <v>24</v>
      </c>
    </row>
    <row r="161" spans="1:5">
      <c r="A161" s="20" t="s">
        <v>8</v>
      </c>
      <c r="B161" s="21"/>
      <c r="C161" s="1">
        <v>51</v>
      </c>
      <c r="D161" s="1">
        <v>29</v>
      </c>
      <c r="E161" s="1">
        <v>22</v>
      </c>
    </row>
    <row r="162" spans="1:5">
      <c r="A162" s="20" t="s">
        <v>9</v>
      </c>
      <c r="B162" s="21"/>
      <c r="C162" s="1">
        <v>138</v>
      </c>
      <c r="D162" s="1">
        <v>73</v>
      </c>
      <c r="E162" s="1">
        <v>65</v>
      </c>
    </row>
    <row r="163" spans="1:5">
      <c r="A163" s="20" t="s">
        <v>10</v>
      </c>
      <c r="B163" s="21"/>
      <c r="C163" s="1">
        <v>91</v>
      </c>
      <c r="D163" s="1">
        <v>36</v>
      </c>
      <c r="E163" s="1">
        <v>55</v>
      </c>
    </row>
    <row r="164" spans="1:5">
      <c r="A164" s="20" t="s">
        <v>11</v>
      </c>
      <c r="B164" s="21"/>
      <c r="C164" s="1">
        <v>24</v>
      </c>
      <c r="D164" s="1">
        <v>15</v>
      </c>
      <c r="E164" s="1">
        <v>9</v>
      </c>
    </row>
    <row r="165" spans="1:5">
      <c r="A165" s="20" t="s">
        <v>12</v>
      </c>
      <c r="B165" s="21"/>
      <c r="C165" s="1">
        <v>186</v>
      </c>
      <c r="D165" s="1">
        <v>85</v>
      </c>
      <c r="E165" s="1">
        <v>101</v>
      </c>
    </row>
    <row r="166" spans="1:5">
      <c r="A166" s="22" t="s">
        <v>13</v>
      </c>
      <c r="B166" s="23"/>
      <c r="C166" s="16">
        <f t="shared" ref="C166:E166" si="14">SUM(C157:C165)</f>
        <v>668</v>
      </c>
      <c r="D166" s="16">
        <f t="shared" si="14"/>
        <v>327</v>
      </c>
      <c r="E166" s="16">
        <f t="shared" si="14"/>
        <v>341</v>
      </c>
    </row>
    <row r="167" spans="1:5" s="14" customFormat="1">
      <c r="A167" s="17"/>
      <c r="B167" s="18"/>
      <c r="C167" s="16"/>
      <c r="D167" s="16"/>
      <c r="E167" s="16"/>
    </row>
    <row r="168" spans="1:5" ht="24">
      <c r="A168" s="2" t="s">
        <v>14</v>
      </c>
      <c r="B168" s="15" t="s">
        <v>15</v>
      </c>
      <c r="C168" s="15" t="s">
        <v>16</v>
      </c>
      <c r="D168" s="15" t="s">
        <v>2</v>
      </c>
      <c r="E168" s="15" t="s">
        <v>3</v>
      </c>
    </row>
    <row r="169" spans="1:5" ht="27.75" customHeight="1">
      <c r="A169" s="4" t="s">
        <v>42</v>
      </c>
      <c r="B169" s="3" t="s">
        <v>43</v>
      </c>
      <c r="C169" s="7">
        <f t="shared" ref="C169:E169" si="15">C161+C165</f>
        <v>237</v>
      </c>
      <c r="D169" s="5">
        <f t="shared" si="15"/>
        <v>114</v>
      </c>
      <c r="E169" s="5">
        <f t="shared" si="15"/>
        <v>123</v>
      </c>
    </row>
    <row r="170" spans="1:5" ht="51">
      <c r="A170" s="4" t="s">
        <v>44</v>
      </c>
      <c r="B170" s="2" t="s">
        <v>45</v>
      </c>
      <c r="C170" s="7">
        <f t="shared" ref="C170:E170" si="16">C162+C158+C160</f>
        <v>236</v>
      </c>
      <c r="D170" s="5">
        <f t="shared" si="16"/>
        <v>117</v>
      </c>
      <c r="E170" s="5">
        <f t="shared" si="16"/>
        <v>119</v>
      </c>
    </row>
    <row r="171" spans="1:5" ht="51">
      <c r="A171" s="4" t="s">
        <v>46</v>
      </c>
      <c r="B171" s="2" t="s">
        <v>47</v>
      </c>
      <c r="C171" s="7">
        <f t="shared" ref="C171:E171" si="17">C157+C159+C163+C164</f>
        <v>195</v>
      </c>
      <c r="D171" s="5">
        <f t="shared" si="17"/>
        <v>96</v>
      </c>
      <c r="E171" s="5">
        <f t="shared" si="17"/>
        <v>99</v>
      </c>
    </row>
  </sheetData>
  <mergeCells count="100">
    <mergeCell ref="A6:B6"/>
    <mergeCell ref="A7:B7"/>
    <mergeCell ref="A8:B8"/>
    <mergeCell ref="A9:B9"/>
    <mergeCell ref="A10:B10"/>
    <mergeCell ref="A30:B30"/>
    <mergeCell ref="A11:B11"/>
    <mergeCell ref="A12:B12"/>
    <mergeCell ref="A13:B13"/>
    <mergeCell ref="A14:B14"/>
    <mergeCell ref="A15:B15"/>
    <mergeCell ref="A23:E23"/>
    <mergeCell ref="A25:B25"/>
    <mergeCell ref="A26:B26"/>
    <mergeCell ref="A27:B27"/>
    <mergeCell ref="A28:B28"/>
    <mergeCell ref="A29:B29"/>
    <mergeCell ref="A50:B50"/>
    <mergeCell ref="A31:B31"/>
    <mergeCell ref="A32:B32"/>
    <mergeCell ref="A33:B33"/>
    <mergeCell ref="A34:B34"/>
    <mergeCell ref="A42:E42"/>
    <mergeCell ref="A44:B44"/>
    <mergeCell ref="A45:B45"/>
    <mergeCell ref="A46:B46"/>
    <mergeCell ref="A47:B47"/>
    <mergeCell ref="A48:B48"/>
    <mergeCell ref="A49:B49"/>
    <mergeCell ref="A70:B70"/>
    <mergeCell ref="A51:B51"/>
    <mergeCell ref="A52:B52"/>
    <mergeCell ref="A53:B53"/>
    <mergeCell ref="A61:E61"/>
    <mergeCell ref="A63:B63"/>
    <mergeCell ref="A64:B64"/>
    <mergeCell ref="A65:B65"/>
    <mergeCell ref="A66:B66"/>
    <mergeCell ref="A67:B67"/>
    <mergeCell ref="A68:B68"/>
    <mergeCell ref="A69:B69"/>
    <mergeCell ref="A90:B90"/>
    <mergeCell ref="A71:B71"/>
    <mergeCell ref="A72:B72"/>
    <mergeCell ref="A80:E80"/>
    <mergeCell ref="A82:B82"/>
    <mergeCell ref="A83:B83"/>
    <mergeCell ref="A84:B84"/>
    <mergeCell ref="A85:B85"/>
    <mergeCell ref="A86:B86"/>
    <mergeCell ref="A87:B87"/>
    <mergeCell ref="A88:B88"/>
    <mergeCell ref="A89:B89"/>
    <mergeCell ref="A110:B110"/>
    <mergeCell ref="A91:B91"/>
    <mergeCell ref="A99:E99"/>
    <mergeCell ref="A101:B101"/>
    <mergeCell ref="A102:B102"/>
    <mergeCell ref="A103:B103"/>
    <mergeCell ref="A104:B104"/>
    <mergeCell ref="A105:B105"/>
    <mergeCell ref="A106:B106"/>
    <mergeCell ref="A107:B107"/>
    <mergeCell ref="A108:B108"/>
    <mergeCell ref="A109:B109"/>
    <mergeCell ref="A135:E135"/>
    <mergeCell ref="A117:E117"/>
    <mergeCell ref="A119:B119"/>
    <mergeCell ref="A120:B120"/>
    <mergeCell ref="A121:B121"/>
    <mergeCell ref="A122:B122"/>
    <mergeCell ref="A123:B123"/>
    <mergeCell ref="A124:B124"/>
    <mergeCell ref="A125:B125"/>
    <mergeCell ref="A126:B126"/>
    <mergeCell ref="A127:B127"/>
    <mergeCell ref="A128:B128"/>
    <mergeCell ref="A157:B157"/>
    <mergeCell ref="A138:B138"/>
    <mergeCell ref="A139:B139"/>
    <mergeCell ref="A140:B140"/>
    <mergeCell ref="A141:B141"/>
    <mergeCell ref="A142:B142"/>
    <mergeCell ref="A143:B143"/>
    <mergeCell ref="A164:B164"/>
    <mergeCell ref="A165:B165"/>
    <mergeCell ref="A166:B166"/>
    <mergeCell ref="A4:E4"/>
    <mergeCell ref="A2:E2"/>
    <mergeCell ref="A158:B158"/>
    <mergeCell ref="A159:B159"/>
    <mergeCell ref="A160:B160"/>
    <mergeCell ref="A161:B161"/>
    <mergeCell ref="A162:B162"/>
    <mergeCell ref="A163:B163"/>
    <mergeCell ref="A144:B144"/>
    <mergeCell ref="A145:B145"/>
    <mergeCell ref="A146:B146"/>
    <mergeCell ref="A147:B147"/>
    <mergeCell ref="A155:E155"/>
  </mergeCells>
  <pageMargins left="0.7" right="0.7" top="0.75" bottom="0.75" header="0.3" footer="0.3"/>
  <pageSetup paperSize="9" scale="63"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график полуфиналы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Севрюкова Елена Викторовна</dc:creator>
  <cp:lastModifiedBy>TEST_WIN</cp:lastModifiedBy>
  <cp:lastPrinted>2020-08-21T13:26:18Z</cp:lastPrinted>
  <dcterms:created xsi:type="dcterms:W3CDTF">2020-08-21T05:37:26Z</dcterms:created>
  <dcterms:modified xsi:type="dcterms:W3CDTF">2020-08-21T13:26:23Z</dcterms:modified>
</cp:coreProperties>
</file>